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Liste Paiements\"/>
    </mc:Choice>
  </mc:AlternateContent>
  <xr:revisionPtr revIDLastSave="0" documentId="8_{90737C0A-3069-4308-B3C4-79FFD7379081}" xr6:coauthVersionLast="47" xr6:coauthVersionMax="47" xr10:uidLastSave="{00000000-0000-0000-0000-000000000000}"/>
  <bookViews>
    <workbookView xWindow="-120" yWindow="-120" windowWidth="29040" windowHeight="15720" activeTab="1" xr2:uid="{2ADCA386-AD4B-47B9-A11C-B457236D5DE3}"/>
  </bookViews>
  <sheets>
    <sheet name="Feuil3" sheetId="3" r:id="rId1"/>
    <sheet name="Monthly Expences" sheetId="1" r:id="rId2"/>
    <sheet name="Other Expences" sheetId="2" r:id="rId3"/>
  </sheets>
  <definedNames>
    <definedName name="_xlchart.v1.0" hidden="1">'Monthly Expences'!$B$25</definedName>
    <definedName name="_xlchart.v1.1" hidden="1">'Monthly Expences'!$C$25:$N$25</definedName>
    <definedName name="_xlchart.v1.2" hidden="1">'Monthly Expences'!$C$4:$N$4</definedName>
    <definedName name="_xlchart.v1.3" hidden="1">'Monthly Expences'!$B$25</definedName>
    <definedName name="_xlchart.v1.4" hidden="1">'Monthly Expences'!$C$25:$N$25</definedName>
    <definedName name="_xlchart.v1.5" hidden="1">'Monthly Expences'!$C$4:$N$4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E25" i="1"/>
  <c r="F25" i="1"/>
  <c r="G25" i="1"/>
  <c r="H25" i="1"/>
  <c r="I25" i="1"/>
  <c r="J25" i="1"/>
  <c r="K25" i="1"/>
  <c r="L25" i="1"/>
  <c r="M25" i="1"/>
  <c r="N25" i="1"/>
  <c r="C2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5" i="1"/>
  <c r="O25" i="1" l="1"/>
</calcChain>
</file>

<file path=xl/sharedStrings.xml><?xml version="1.0" encoding="utf-8"?>
<sst xmlns="http://schemas.openxmlformats.org/spreadsheetml/2006/main" count="44" uniqueCount="42">
  <si>
    <t>Motif of the expenses</t>
  </si>
  <si>
    <t>Assura Lily</t>
  </si>
  <si>
    <t>Assura Pierre</t>
  </si>
  <si>
    <t>Assura Nicolas</t>
  </si>
  <si>
    <t>Rent for the apartment</t>
  </si>
  <si>
    <t>AXA Lily</t>
  </si>
  <si>
    <t>Groupe Mutuel</t>
  </si>
  <si>
    <t>NAK</t>
  </si>
  <si>
    <t>B-Fit</t>
  </si>
  <si>
    <t>Other Expences</t>
  </si>
  <si>
    <t>Reason for the Expence</t>
  </si>
  <si>
    <t>Amount</t>
  </si>
  <si>
    <t>Forfait pour Shopify 19.09.23 - 18.12.23</t>
  </si>
  <si>
    <t>usd</t>
  </si>
  <si>
    <t>Curency</t>
  </si>
  <si>
    <t>Forfait pour Shopify 19.12.23 - 18.12.24</t>
  </si>
  <si>
    <t>Forfait pour le domaine</t>
  </si>
  <si>
    <t>Monthly expenses</t>
  </si>
  <si>
    <t>September</t>
  </si>
  <si>
    <t>January</t>
  </si>
  <si>
    <t>February</t>
  </si>
  <si>
    <t>March</t>
  </si>
  <si>
    <t>April</t>
  </si>
  <si>
    <t>June</t>
  </si>
  <si>
    <t>July</t>
  </si>
  <si>
    <t>August</t>
  </si>
  <si>
    <t>May</t>
  </si>
  <si>
    <t>October</t>
  </si>
  <si>
    <t>November</t>
  </si>
  <si>
    <t>December</t>
  </si>
  <si>
    <t>EWB</t>
  </si>
  <si>
    <t xml:space="preserve">Schulkreis Mattenhof </t>
  </si>
  <si>
    <t>Dr. Schäufele (Cardiologue)</t>
  </si>
  <si>
    <t>City Notfall AG</t>
  </si>
  <si>
    <t>Steuerverwaltung</t>
  </si>
  <si>
    <t>Fischlager Nicolas</t>
  </si>
  <si>
    <t>Manuela Baumgart</t>
  </si>
  <si>
    <t>UPC ,Sunrise GmbH</t>
  </si>
  <si>
    <t>Eigenössische Ausgleichkasse(L,P)</t>
  </si>
  <si>
    <t>PostAuto GA Nicolas</t>
  </si>
  <si>
    <t>Sum</t>
  </si>
  <si>
    <t>Sum Montly Expences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</si>
</sst>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4" fontId="0" fillId="0" borderId="0" xfId="0" applyNumberFormat="1"/>
    <xf numFmtId="0" fontId="3" fillId="0" borderId="0" xfId="0" applyFont="1"/>
    <xf numFmtId="4" fontId="1" fillId="0" borderId="0" xfId="0" applyNumberFormat="1" applyFont="1"/>
    <xf numFmtId="164" fontId="2" fillId="0" borderId="0" xfId="0" applyNumberFormat="1" applyFont="1"/>
    <xf numFmtId="164" fontId="0" fillId="0" borderId="1" xfId="0" applyNumberFormat="1" applyBorder="1"/>
    <xf numFmtId="0" fontId="1" fillId="2" borderId="0" xfId="0" applyFont="1" applyFill="1"/>
    <xf numFmtId="164" fontId="1" fillId="2" borderId="0" xfId="0" applyNumberFormat="1" applyFont="1" applyFill="1"/>
    <xf numFmtId="164" fontId="0" fillId="0" borderId="0" xfId="0" applyNumberForma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Fill="1" applyBorder="1"/>
    <xf numFmtId="164" fontId="4" fillId="0" borderId="0" xfId="0" applyNumberFormat="1" applyFont="1"/>
    <xf numFmtId="0" fontId="1" fillId="0" borderId="0" xfId="0" applyFont="1" applyAlignment="1">
      <alignment horizontal="center"/>
    </xf>
    <xf numFmtId="164" fontId="5" fillId="0" borderId="0" xfId="0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'Monthly Expences'!$O$4</c:f>
              <c:strCache>
                <c:ptCount val="1"/>
                <c:pt idx="0">
                  <c:v>Sum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'Monthly Expences'!$B$5:$B$22</c:f>
              <c:strCache>
                <c:ptCount val="18"/>
                <c:pt idx="0">
                  <c:v>Assura Lily</c:v>
                </c:pt>
                <c:pt idx="1">
                  <c:v>Assura Pierre</c:v>
                </c:pt>
                <c:pt idx="2">
                  <c:v>Assura Nicolas</c:v>
                </c:pt>
                <c:pt idx="3">
                  <c:v>Rent for the apartment</c:v>
                </c:pt>
                <c:pt idx="4">
                  <c:v>AXA Lily</c:v>
                </c:pt>
                <c:pt idx="5">
                  <c:v>Groupe Mutuel</c:v>
                </c:pt>
                <c:pt idx="6">
                  <c:v>NAK</c:v>
                </c:pt>
                <c:pt idx="7">
                  <c:v>B-Fit</c:v>
                </c:pt>
                <c:pt idx="8">
                  <c:v>EWB</c:v>
                </c:pt>
                <c:pt idx="9">
                  <c:v>Schulkreis Mattenhof </c:v>
                </c:pt>
                <c:pt idx="10">
                  <c:v>Dr. Schäufele (Cardiologue)</c:v>
                </c:pt>
                <c:pt idx="11">
                  <c:v>City Notfall AG</c:v>
                </c:pt>
                <c:pt idx="12">
                  <c:v>Steuerverwaltung</c:v>
                </c:pt>
                <c:pt idx="13">
                  <c:v>Fischlager Nicolas</c:v>
                </c:pt>
                <c:pt idx="14">
                  <c:v>Manuela Baumgart</c:v>
                </c:pt>
                <c:pt idx="15">
                  <c:v>UPC ,Sunrise GmbH</c:v>
                </c:pt>
                <c:pt idx="16">
                  <c:v>Eigenössische Ausgleichkasse(L,P)</c:v>
                </c:pt>
                <c:pt idx="17">
                  <c:v>PostAuto GA Nicolas</c:v>
                </c:pt>
              </c:strCache>
            </c:strRef>
          </c:cat>
          <c:val>
            <c:numRef>
              <c:f>'Monthly Expences'!$O$5:$O$22</c:f>
              <c:numCache>
                <c:formatCode>"CHF"\ #,##0.00</c:formatCode>
                <c:ptCount val="18"/>
                <c:pt idx="0">
                  <c:v>2902.5</c:v>
                </c:pt>
                <c:pt idx="1">
                  <c:v>2902.5</c:v>
                </c:pt>
                <c:pt idx="2">
                  <c:v>727.65000000000009</c:v>
                </c:pt>
                <c:pt idx="3">
                  <c:v>19284</c:v>
                </c:pt>
                <c:pt idx="4">
                  <c:v>900</c:v>
                </c:pt>
                <c:pt idx="5">
                  <c:v>365</c:v>
                </c:pt>
                <c:pt idx="6">
                  <c:v>3600</c:v>
                </c:pt>
                <c:pt idx="7">
                  <c:v>351</c:v>
                </c:pt>
                <c:pt idx="8">
                  <c:v>511.25</c:v>
                </c:pt>
                <c:pt idx="9">
                  <c:v>190</c:v>
                </c:pt>
                <c:pt idx="10">
                  <c:v>512.45000000000005</c:v>
                </c:pt>
                <c:pt idx="11">
                  <c:v>271.3</c:v>
                </c:pt>
                <c:pt idx="12">
                  <c:v>5980</c:v>
                </c:pt>
                <c:pt idx="13">
                  <c:v>310</c:v>
                </c:pt>
                <c:pt idx="14">
                  <c:v>342.9</c:v>
                </c:pt>
                <c:pt idx="15">
                  <c:v>224.9</c:v>
                </c:pt>
                <c:pt idx="16">
                  <c:v>378.4</c:v>
                </c:pt>
                <c:pt idx="17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4-4427-AC4F-99E681836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1566824912"/>
        <c:axId val="1676194416"/>
      </c:barChart>
      <c:catAx>
        <c:axId val="1566824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676194416"/>
        <c:crosses val="autoZero"/>
        <c:auto val="1"/>
        <c:lblAlgn val="ctr"/>
        <c:lblOffset val="100"/>
        <c:noMultiLvlLbl val="0"/>
      </c:catAx>
      <c:valAx>
        <c:axId val="1676194416"/>
        <c:scaling>
          <c:orientation val="minMax"/>
        </c:scaling>
        <c:delete val="0"/>
        <c:axPos val="b"/>
        <c:numFmt formatCode="&quot;CHF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56682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79722222222222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'Monthly Expences'!$B$25</c:f>
              <c:strCache>
                <c:ptCount val="1"/>
                <c:pt idx="0">
                  <c:v>Sum Montly Expences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Expences'!$C$4:$N$4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Expences'!$C$25:$N$25</c:f>
              <c:numCache>
                <c:formatCode>"CHF"\ #,##0.00</c:formatCode>
                <c:ptCount val="12"/>
                <c:pt idx="0">
                  <c:v>3432.85</c:v>
                </c:pt>
                <c:pt idx="1">
                  <c:v>4624.6000000000004</c:v>
                </c:pt>
                <c:pt idx="2">
                  <c:v>4218.8500000000004</c:v>
                </c:pt>
                <c:pt idx="3">
                  <c:v>3744.85</c:v>
                </c:pt>
                <c:pt idx="4">
                  <c:v>4033.75</c:v>
                </c:pt>
                <c:pt idx="5">
                  <c:v>8599.75</c:v>
                </c:pt>
                <c:pt idx="6">
                  <c:v>3813.25</c:v>
                </c:pt>
                <c:pt idx="7">
                  <c:v>3774.85</c:v>
                </c:pt>
                <c:pt idx="8">
                  <c:v>3851.1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3-4D0B-BFD6-126CA7B6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790240"/>
        <c:axId val="164151136"/>
      </c:barChart>
      <c:catAx>
        <c:axId val="11779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64151136"/>
        <c:crosses val="autoZero"/>
        <c:auto val="1"/>
        <c:lblAlgn val="ctr"/>
        <c:lblOffset val="100"/>
        <c:noMultiLvlLbl val="0"/>
      </c:catAx>
      <c:valAx>
        <c:axId val="16415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CHF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17790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442912</xdr:colOff>
      <xdr:row>26</xdr:row>
      <xdr:rowOff>166686</xdr:rowOff>
    </xdr:from>
    <xdr:to>
      <xdr:col>7</xdr:col>
      <xdr:colOff>542926</xdr:colOff>
      <xdr:row>55</xdr:row>
      <xdr:rowOff>57150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88DEF21-5F1D-E375-DD0A-2F6F559B03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676274</xdr:colOff>
      <xdr:row>26</xdr:row>
      <xdr:rowOff>176211</xdr:rowOff>
    </xdr:from>
    <xdr:to>
      <xdr:col>15</xdr:col>
      <xdr:colOff>171449</xdr:colOff>
      <xdr:row>55</xdr:row>
      <xdr:rowOff>66674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C9754DF-6610-D7CF-A974-302E099684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erre Boeschlin" refreshedDate="45194.670269097223" createdVersion="8" refreshedVersion="8" minRefreshableVersion="3" recordCount="18" xr:uid="{99312AE0-DD01-4C99-B7C3-023816D0C5F1}">
  <cacheSource type="worksheet">
    <worksheetSource ref="B4:N22" sheet="Monthly Expences"/>
  </cacheSource>
  <cacheFields count="13">
    <cacheField name="Motif of the expenses" numFmtId="0">
      <sharedItems/>
    </cacheField>
    <cacheField name="January" numFmtId="164">
      <sharedItems containsString="0" containsBlank="1" containsNumber="1" minValue="39" maxValue="2129"/>
    </cacheField>
    <cacheField name="February" numFmtId="164">
      <sharedItems containsString="0" containsBlank="1" containsNumber="1" minValue="39" maxValue="2129"/>
    </cacheField>
    <cacheField name="March" numFmtId="164">
      <sharedItems containsString="0" containsBlank="1" containsNumber="1" minValue="39" maxValue="2129"/>
    </cacheField>
    <cacheField name="April" numFmtId="164">
      <sharedItems containsString="0" containsBlank="1" containsNumber="1" minValue="39" maxValue="2129"/>
    </cacheField>
    <cacheField name="May" numFmtId="164">
      <sharedItems containsString="0" containsBlank="1" containsNumber="1" minValue="39" maxValue="2129"/>
    </cacheField>
    <cacheField name="June" numFmtId="164">
      <sharedItems containsString="0" containsBlank="1" containsNumber="1" minValue="39" maxValue="4940"/>
    </cacheField>
    <cacheField name="July" numFmtId="164">
      <sharedItems containsString="0" containsBlank="1" containsNumber="1" minValue="39" maxValue="2129"/>
    </cacheField>
    <cacheField name="August" numFmtId="164">
      <sharedItems containsString="0" containsBlank="1" containsNumber="1" minValue="39" maxValue="2129"/>
    </cacheField>
    <cacheField name="September" numFmtId="164">
      <sharedItems containsString="0" containsBlank="1" containsNumber="1" minValue="39" maxValue="2252"/>
    </cacheField>
    <cacheField name="October" numFmtId="164">
      <sharedItems containsNonDate="0" containsString="0" containsBlank="1"/>
    </cacheField>
    <cacheField name="November" numFmtId="164">
      <sharedItems containsNonDate="0" containsString="0" containsBlank="1"/>
    </cacheField>
    <cacheField name="December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s v="Assura Lily"/>
    <n v="322.5"/>
    <n v="322.5"/>
    <n v="322.5"/>
    <n v="322.5"/>
    <n v="322.5"/>
    <n v="322.5"/>
    <n v="322.5"/>
    <n v="322.5"/>
    <n v="322.5"/>
    <m/>
    <m/>
    <m/>
  </r>
  <r>
    <s v="Assura Pierre"/>
    <n v="322.5"/>
    <n v="322.5"/>
    <n v="322.5"/>
    <n v="322.5"/>
    <n v="322.5"/>
    <n v="322.5"/>
    <n v="322.5"/>
    <n v="322.5"/>
    <n v="322.5"/>
    <m/>
    <m/>
    <m/>
  </r>
  <r>
    <s v="Assura Nicolas"/>
    <n v="80.849999999999994"/>
    <n v="80.849999999999994"/>
    <n v="80.849999999999994"/>
    <n v="80.849999999999994"/>
    <n v="80.849999999999994"/>
    <n v="80.849999999999994"/>
    <n v="80.849999999999994"/>
    <n v="80.849999999999994"/>
    <n v="80.849999999999994"/>
    <m/>
    <m/>
    <m/>
  </r>
  <r>
    <s v="Rent for the apartment"/>
    <n v="2129"/>
    <n v="2129"/>
    <n v="2129"/>
    <n v="2129"/>
    <n v="2129"/>
    <n v="2129"/>
    <n v="2129"/>
    <n v="2129"/>
    <n v="2252"/>
    <m/>
    <m/>
    <m/>
  </r>
  <r>
    <s v="AXA Lily"/>
    <n v="100"/>
    <n v="100"/>
    <n v="100"/>
    <n v="100"/>
    <n v="100"/>
    <n v="100"/>
    <n v="100"/>
    <n v="100"/>
    <n v="100"/>
    <m/>
    <m/>
    <m/>
  </r>
  <r>
    <s v="Groupe Mutuel"/>
    <n v="39"/>
    <n v="39"/>
    <n v="41"/>
    <n v="41"/>
    <n v="41"/>
    <n v="41"/>
    <n v="41"/>
    <n v="41"/>
    <n v="41"/>
    <m/>
    <m/>
    <m/>
  </r>
  <r>
    <s v="NAK"/>
    <n v="400"/>
    <n v="400"/>
    <n v="400"/>
    <n v="400"/>
    <n v="400"/>
    <n v="400"/>
    <n v="400"/>
    <n v="400"/>
    <n v="400"/>
    <m/>
    <m/>
    <m/>
  </r>
  <r>
    <s v="B-Fit"/>
    <n v="39"/>
    <n v="39"/>
    <n v="39"/>
    <n v="39"/>
    <n v="39"/>
    <n v="39"/>
    <n v="39"/>
    <n v="39"/>
    <n v="39"/>
    <m/>
    <m/>
    <m/>
  </r>
  <r>
    <s v="EWB"/>
    <m/>
    <n v="218"/>
    <m/>
    <m/>
    <m/>
    <m/>
    <m/>
    <m/>
    <n v="293.25"/>
    <m/>
    <m/>
    <m/>
  </r>
  <r>
    <s v="Schulkreis Mattenhof "/>
    <m/>
    <n v="190"/>
    <m/>
    <m/>
    <m/>
    <m/>
    <m/>
    <m/>
    <m/>
    <m/>
    <m/>
    <m/>
  </r>
  <r>
    <s v="Dr. Schäufele (Cardiologue)"/>
    <m/>
    <n v="512.45000000000005"/>
    <m/>
    <m/>
    <m/>
    <m/>
    <m/>
    <m/>
    <m/>
    <m/>
    <m/>
    <m/>
  </r>
  <r>
    <s v="City Notfall AG"/>
    <m/>
    <n v="271.3"/>
    <m/>
    <m/>
    <m/>
    <m/>
    <m/>
    <m/>
    <m/>
    <m/>
    <m/>
    <m/>
  </r>
  <r>
    <s v="Steuerverwaltung"/>
    <m/>
    <m/>
    <n v="784"/>
    <m/>
    <n v="256"/>
    <n v="4940"/>
    <m/>
    <m/>
    <m/>
    <m/>
    <m/>
    <m/>
  </r>
  <r>
    <s v="Fischlager Nicolas"/>
    <m/>
    <m/>
    <m/>
    <n v="310"/>
    <m/>
    <m/>
    <m/>
    <m/>
    <m/>
    <m/>
    <m/>
    <m/>
  </r>
  <r>
    <s v="Manuela Baumgart"/>
    <m/>
    <m/>
    <m/>
    <m/>
    <n v="342.9"/>
    <m/>
    <m/>
    <m/>
    <m/>
    <m/>
    <m/>
    <m/>
  </r>
  <r>
    <s v="UPC ,Sunrise GmbH"/>
    <m/>
    <m/>
    <m/>
    <m/>
    <m/>
    <n v="224.9"/>
    <m/>
    <m/>
    <m/>
    <m/>
    <m/>
    <m/>
  </r>
  <r>
    <s v="Eigenössische Ausgleichkasse(L,P)"/>
    <m/>
    <m/>
    <m/>
    <m/>
    <m/>
    <m/>
    <n v="378.4"/>
    <m/>
    <m/>
    <m/>
    <m/>
    <m/>
  </r>
  <r>
    <s v="PostAuto GA Nicolas"/>
    <m/>
    <m/>
    <m/>
    <m/>
    <m/>
    <m/>
    <m/>
    <n v="34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651439-5D95-4052-842C-DACB512A49BD}" name="Tableau croisé dynamique1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C20" firstHeaderRow="1" firstDataRow="1" firstDataCol="0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6D58-2F13-42EC-B246-CE5C8B1FA08E}">
  <dimension ref="A3:C20"/>
  <sheetViews>
    <sheetView workbookViewId="0">
      <selection activeCell="L11" sqref="L11"/>
    </sheetView>
  </sheetViews>
  <sheetFormatPr baseColWidth="10" defaultRowHeight="15" x14ac:dyDescent="0.25"/>
  <cols>
    <col min="1" max="1" width="17.7109375" bestFit="1" customWidth="1"/>
    <col min="2" max="2" width="18.85546875" bestFit="1" customWidth="1"/>
    <col min="3" max="3" width="16.5703125" bestFit="1" customWidth="1"/>
    <col min="4" max="4" width="15.140625" bestFit="1" customWidth="1"/>
    <col min="5" max="5" width="14.7109375" bestFit="1" customWidth="1"/>
  </cols>
  <sheetData>
    <row r="3" spans="1:3" x14ac:dyDescent="0.25">
      <c r="A3" s="18"/>
      <c r="B3" s="19"/>
      <c r="C3" s="20"/>
    </row>
    <row r="4" spans="1:3" x14ac:dyDescent="0.25">
      <c r="A4" s="21"/>
      <c r="B4" s="22"/>
      <c r="C4" s="23"/>
    </row>
    <row r="5" spans="1:3" x14ac:dyDescent="0.25">
      <c r="A5" s="21"/>
      <c r="B5" s="22"/>
      <c r="C5" s="23"/>
    </row>
    <row r="6" spans="1:3" x14ac:dyDescent="0.25">
      <c r="A6" s="21"/>
      <c r="B6" s="22"/>
      <c r="C6" s="23"/>
    </row>
    <row r="7" spans="1:3" x14ac:dyDescent="0.25">
      <c r="A7" s="21"/>
      <c r="B7" s="22"/>
      <c r="C7" s="23"/>
    </row>
    <row r="8" spans="1:3" x14ac:dyDescent="0.25">
      <c r="A8" s="21"/>
      <c r="B8" s="22"/>
      <c r="C8" s="23"/>
    </row>
    <row r="9" spans="1:3" x14ac:dyDescent="0.25">
      <c r="A9" s="21"/>
      <c r="B9" s="22"/>
      <c r="C9" s="23"/>
    </row>
    <row r="10" spans="1:3" x14ac:dyDescent="0.25">
      <c r="A10" s="21"/>
      <c r="B10" s="22"/>
      <c r="C10" s="23"/>
    </row>
    <row r="11" spans="1:3" x14ac:dyDescent="0.25">
      <c r="A11" s="21"/>
      <c r="B11" s="22"/>
      <c r="C11" s="23"/>
    </row>
    <row r="12" spans="1:3" x14ac:dyDescent="0.25">
      <c r="A12" s="21"/>
      <c r="B12" s="22"/>
      <c r="C12" s="23"/>
    </row>
    <row r="13" spans="1:3" x14ac:dyDescent="0.25">
      <c r="A13" s="21"/>
      <c r="B13" s="22"/>
      <c r="C13" s="23"/>
    </row>
    <row r="14" spans="1:3" x14ac:dyDescent="0.25">
      <c r="A14" s="21"/>
      <c r="B14" s="22"/>
      <c r="C14" s="23"/>
    </row>
    <row r="15" spans="1:3" x14ac:dyDescent="0.25">
      <c r="A15" s="21"/>
      <c r="B15" s="22"/>
      <c r="C15" s="23"/>
    </row>
    <row r="16" spans="1:3" x14ac:dyDescent="0.25">
      <c r="A16" s="21"/>
      <c r="B16" s="22"/>
      <c r="C16" s="23"/>
    </row>
    <row r="17" spans="1:3" x14ac:dyDescent="0.25">
      <c r="A17" s="21"/>
      <c r="B17" s="22"/>
      <c r="C17" s="23"/>
    </row>
    <row r="18" spans="1:3" x14ac:dyDescent="0.25">
      <c r="A18" s="21"/>
      <c r="B18" s="22"/>
      <c r="C18" s="23"/>
    </row>
    <row r="19" spans="1:3" x14ac:dyDescent="0.25">
      <c r="A19" s="21"/>
      <c r="B19" s="22"/>
      <c r="C19" s="23"/>
    </row>
    <row r="20" spans="1:3" x14ac:dyDescent="0.25">
      <c r="A20" s="24"/>
      <c r="B20" s="25"/>
      <c r="C20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A31E-6595-4674-83A3-6E3EF447A2F0}">
  <dimension ref="B2:O25"/>
  <sheetViews>
    <sheetView showGridLines="0" tabSelected="1" topLeftCell="B1" workbookViewId="0">
      <selection activeCell="R32" sqref="R32"/>
    </sheetView>
  </sheetViews>
  <sheetFormatPr baseColWidth="10" defaultRowHeight="15" x14ac:dyDescent="0.25"/>
  <cols>
    <col min="2" max="2" width="34.28515625" customWidth="1"/>
    <col min="3" max="10" width="14" style="3" customWidth="1"/>
    <col min="11" max="11" width="17.5703125" style="3" customWidth="1"/>
    <col min="12" max="14" width="11.42578125" style="3"/>
    <col min="15" max="15" width="14.140625" customWidth="1"/>
  </cols>
  <sheetData>
    <row r="2" spans="2:15" ht="18.75" x14ac:dyDescent="0.3">
      <c r="B2" s="2" t="s">
        <v>17</v>
      </c>
      <c r="C2" s="7"/>
      <c r="D2" s="7"/>
      <c r="E2" s="7"/>
      <c r="F2" s="7"/>
      <c r="G2" s="7"/>
      <c r="H2" s="7"/>
      <c r="I2" s="7"/>
      <c r="J2" s="7"/>
    </row>
    <row r="3" spans="2:15" ht="18.75" x14ac:dyDescent="0.3">
      <c r="B3" s="2"/>
      <c r="C3" s="7"/>
      <c r="D3" s="7"/>
      <c r="E3" s="7"/>
      <c r="F3" s="7"/>
      <c r="G3" s="7"/>
      <c r="H3" s="7"/>
      <c r="I3" s="7"/>
      <c r="J3" s="7"/>
    </row>
    <row r="4" spans="2:15" s="1" customFormat="1" x14ac:dyDescent="0.25">
      <c r="B4" s="9" t="s">
        <v>0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26</v>
      </c>
      <c r="H4" s="10" t="s">
        <v>23</v>
      </c>
      <c r="I4" s="10" t="s">
        <v>24</v>
      </c>
      <c r="J4" s="10" t="s">
        <v>25</v>
      </c>
      <c r="K4" s="10" t="s">
        <v>18</v>
      </c>
      <c r="L4" s="10" t="s">
        <v>27</v>
      </c>
      <c r="M4" s="10" t="s">
        <v>28</v>
      </c>
      <c r="N4" s="10" t="s">
        <v>29</v>
      </c>
      <c r="O4" s="16" t="s">
        <v>40</v>
      </c>
    </row>
    <row r="5" spans="2:15" x14ac:dyDescent="0.25">
      <c r="B5" s="12" t="s">
        <v>1</v>
      </c>
      <c r="C5" s="8">
        <v>322.5</v>
      </c>
      <c r="D5" s="8">
        <v>322.5</v>
      </c>
      <c r="E5" s="8">
        <v>322.5</v>
      </c>
      <c r="F5" s="8">
        <v>322.5</v>
      </c>
      <c r="G5" s="8">
        <v>322.5</v>
      </c>
      <c r="H5" s="8">
        <v>322.5</v>
      </c>
      <c r="I5" s="8">
        <v>322.5</v>
      </c>
      <c r="J5" s="8">
        <v>322.5</v>
      </c>
      <c r="K5" s="8">
        <v>322.5</v>
      </c>
      <c r="L5" s="8"/>
      <c r="M5" s="8"/>
      <c r="N5" s="8"/>
      <c r="O5" s="17">
        <f>SUM(C5:N5)</f>
        <v>2902.5</v>
      </c>
    </row>
    <row r="6" spans="2:15" x14ac:dyDescent="0.25">
      <c r="B6" s="12" t="s">
        <v>2</v>
      </c>
      <c r="C6" s="8">
        <v>322.5</v>
      </c>
      <c r="D6" s="8">
        <v>322.5</v>
      </c>
      <c r="E6" s="8">
        <v>322.5</v>
      </c>
      <c r="F6" s="8">
        <v>322.5</v>
      </c>
      <c r="G6" s="8">
        <v>322.5</v>
      </c>
      <c r="H6" s="8">
        <v>322.5</v>
      </c>
      <c r="I6" s="8">
        <v>322.5</v>
      </c>
      <c r="J6" s="8">
        <v>322.5</v>
      </c>
      <c r="K6" s="8">
        <v>322.5</v>
      </c>
      <c r="L6" s="8"/>
      <c r="M6" s="8"/>
      <c r="N6" s="8"/>
      <c r="O6" s="17">
        <f t="shared" ref="O6:O22" si="0">SUM(C6:N6)</f>
        <v>2902.5</v>
      </c>
    </row>
    <row r="7" spans="2:15" x14ac:dyDescent="0.25">
      <c r="B7" s="12" t="s">
        <v>3</v>
      </c>
      <c r="C7" s="8">
        <v>80.849999999999994</v>
      </c>
      <c r="D7" s="8">
        <v>80.849999999999994</v>
      </c>
      <c r="E7" s="8">
        <v>80.849999999999994</v>
      </c>
      <c r="F7" s="8">
        <v>80.849999999999994</v>
      </c>
      <c r="G7" s="8">
        <v>80.849999999999994</v>
      </c>
      <c r="H7" s="8">
        <v>80.849999999999994</v>
      </c>
      <c r="I7" s="8">
        <v>80.849999999999994</v>
      </c>
      <c r="J7" s="8">
        <v>80.849999999999994</v>
      </c>
      <c r="K7" s="8">
        <v>80.849999999999994</v>
      </c>
      <c r="L7" s="8"/>
      <c r="M7" s="8"/>
      <c r="N7" s="8"/>
      <c r="O7" s="17">
        <f t="shared" si="0"/>
        <v>727.65000000000009</v>
      </c>
    </row>
    <row r="8" spans="2:15" x14ac:dyDescent="0.25">
      <c r="B8" s="12" t="s">
        <v>4</v>
      </c>
      <c r="C8" s="8">
        <v>2129</v>
      </c>
      <c r="D8" s="8">
        <v>2129</v>
      </c>
      <c r="E8" s="8">
        <v>2129</v>
      </c>
      <c r="F8" s="8">
        <v>2129</v>
      </c>
      <c r="G8" s="8">
        <v>2129</v>
      </c>
      <c r="H8" s="8">
        <v>2129</v>
      </c>
      <c r="I8" s="8">
        <v>2129</v>
      </c>
      <c r="J8" s="8">
        <v>2129</v>
      </c>
      <c r="K8" s="8">
        <v>2252</v>
      </c>
      <c r="L8" s="8"/>
      <c r="M8" s="8"/>
      <c r="N8" s="8"/>
      <c r="O8" s="17">
        <f t="shared" si="0"/>
        <v>19284</v>
      </c>
    </row>
    <row r="9" spans="2:15" x14ac:dyDescent="0.25">
      <c r="B9" s="12" t="s">
        <v>5</v>
      </c>
      <c r="C9" s="8">
        <v>100</v>
      </c>
      <c r="D9" s="8">
        <v>100</v>
      </c>
      <c r="E9" s="8">
        <v>100</v>
      </c>
      <c r="F9" s="8">
        <v>100</v>
      </c>
      <c r="G9" s="8">
        <v>100</v>
      </c>
      <c r="H9" s="8">
        <v>100</v>
      </c>
      <c r="I9" s="8">
        <v>100</v>
      </c>
      <c r="J9" s="8">
        <v>100</v>
      </c>
      <c r="K9" s="8">
        <v>100</v>
      </c>
      <c r="L9" s="8"/>
      <c r="M9" s="8"/>
      <c r="N9" s="8"/>
      <c r="O9" s="17">
        <f t="shared" si="0"/>
        <v>900</v>
      </c>
    </row>
    <row r="10" spans="2:15" x14ac:dyDescent="0.25">
      <c r="B10" s="12" t="s">
        <v>6</v>
      </c>
      <c r="C10" s="8">
        <v>39</v>
      </c>
      <c r="D10" s="8">
        <v>39</v>
      </c>
      <c r="E10" s="8">
        <v>41</v>
      </c>
      <c r="F10" s="8">
        <v>41</v>
      </c>
      <c r="G10" s="8">
        <v>41</v>
      </c>
      <c r="H10" s="8">
        <v>41</v>
      </c>
      <c r="I10" s="8">
        <v>41</v>
      </c>
      <c r="J10" s="8">
        <v>41</v>
      </c>
      <c r="K10" s="8">
        <v>41</v>
      </c>
      <c r="L10" s="8"/>
      <c r="M10" s="8"/>
      <c r="N10" s="8"/>
      <c r="O10" s="17">
        <f t="shared" si="0"/>
        <v>365</v>
      </c>
    </row>
    <row r="11" spans="2:15" x14ac:dyDescent="0.25">
      <c r="B11" s="12" t="s">
        <v>7</v>
      </c>
      <c r="C11" s="8">
        <v>400</v>
      </c>
      <c r="D11" s="8">
        <v>400</v>
      </c>
      <c r="E11" s="8">
        <v>400</v>
      </c>
      <c r="F11" s="8">
        <v>400</v>
      </c>
      <c r="G11" s="8">
        <v>400</v>
      </c>
      <c r="H11" s="8">
        <v>400</v>
      </c>
      <c r="I11" s="8">
        <v>400</v>
      </c>
      <c r="J11" s="8">
        <v>400</v>
      </c>
      <c r="K11" s="8">
        <v>400</v>
      </c>
      <c r="L11" s="8"/>
      <c r="M11" s="8"/>
      <c r="N11" s="8"/>
      <c r="O11" s="17">
        <f t="shared" si="0"/>
        <v>3600</v>
      </c>
    </row>
    <row r="12" spans="2:15" x14ac:dyDescent="0.25">
      <c r="B12" s="12" t="s">
        <v>8</v>
      </c>
      <c r="C12" s="8">
        <v>39</v>
      </c>
      <c r="D12" s="8">
        <v>39</v>
      </c>
      <c r="E12" s="8">
        <v>39</v>
      </c>
      <c r="F12" s="8">
        <v>39</v>
      </c>
      <c r="G12" s="8">
        <v>39</v>
      </c>
      <c r="H12" s="8">
        <v>39</v>
      </c>
      <c r="I12" s="8">
        <v>39</v>
      </c>
      <c r="J12" s="8">
        <v>39</v>
      </c>
      <c r="K12" s="8">
        <v>39</v>
      </c>
      <c r="L12" s="8"/>
      <c r="M12" s="8"/>
      <c r="N12" s="8"/>
      <c r="O12" s="17">
        <f t="shared" si="0"/>
        <v>351</v>
      </c>
    </row>
    <row r="13" spans="2:15" x14ac:dyDescent="0.25">
      <c r="B13" s="12" t="s">
        <v>30</v>
      </c>
      <c r="C13" s="8"/>
      <c r="D13" s="8">
        <v>218</v>
      </c>
      <c r="E13" s="8"/>
      <c r="F13" s="8"/>
      <c r="G13" s="8"/>
      <c r="H13" s="8"/>
      <c r="I13" s="8"/>
      <c r="J13" s="8"/>
      <c r="K13" s="8">
        <v>293.25</v>
      </c>
      <c r="L13" s="8"/>
      <c r="M13" s="8"/>
      <c r="N13" s="8"/>
      <c r="O13" s="17">
        <f t="shared" si="0"/>
        <v>511.25</v>
      </c>
    </row>
    <row r="14" spans="2:15" x14ac:dyDescent="0.25">
      <c r="B14" s="12" t="s">
        <v>31</v>
      </c>
      <c r="C14" s="8"/>
      <c r="D14" s="8">
        <v>190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17">
        <f t="shared" si="0"/>
        <v>190</v>
      </c>
    </row>
    <row r="15" spans="2:15" x14ac:dyDescent="0.25">
      <c r="B15" s="12" t="s">
        <v>32</v>
      </c>
      <c r="C15" s="8"/>
      <c r="D15" s="8">
        <v>512.45000000000005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17">
        <f t="shared" si="0"/>
        <v>512.45000000000005</v>
      </c>
    </row>
    <row r="16" spans="2:15" x14ac:dyDescent="0.25">
      <c r="B16" s="12" t="s">
        <v>33</v>
      </c>
      <c r="C16" s="8"/>
      <c r="D16" s="8">
        <v>271.3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17">
        <f t="shared" si="0"/>
        <v>271.3</v>
      </c>
    </row>
    <row r="17" spans="2:15" x14ac:dyDescent="0.25">
      <c r="B17" s="12" t="s">
        <v>34</v>
      </c>
      <c r="C17" s="8"/>
      <c r="D17" s="8"/>
      <c r="E17" s="8">
        <v>784</v>
      </c>
      <c r="F17" s="8"/>
      <c r="G17" s="8">
        <v>256</v>
      </c>
      <c r="H17" s="8">
        <v>4940</v>
      </c>
      <c r="I17" s="8"/>
      <c r="J17" s="8"/>
      <c r="K17" s="8"/>
      <c r="L17" s="8"/>
      <c r="M17" s="8"/>
      <c r="N17" s="8"/>
      <c r="O17" s="17">
        <f t="shared" si="0"/>
        <v>5980</v>
      </c>
    </row>
    <row r="18" spans="2:15" x14ac:dyDescent="0.25">
      <c r="B18" s="12" t="s">
        <v>35</v>
      </c>
      <c r="C18" s="8"/>
      <c r="D18" s="8"/>
      <c r="E18" s="8"/>
      <c r="F18" s="8">
        <v>310</v>
      </c>
      <c r="G18" s="8"/>
      <c r="H18" s="8"/>
      <c r="I18" s="8"/>
      <c r="J18" s="8"/>
      <c r="K18" s="8"/>
      <c r="L18" s="8"/>
      <c r="M18" s="8"/>
      <c r="N18" s="8"/>
      <c r="O18" s="17">
        <f t="shared" si="0"/>
        <v>310</v>
      </c>
    </row>
    <row r="19" spans="2:15" x14ac:dyDescent="0.25">
      <c r="B19" s="12" t="s">
        <v>36</v>
      </c>
      <c r="C19" s="8"/>
      <c r="D19" s="8"/>
      <c r="E19" s="8"/>
      <c r="F19" s="8"/>
      <c r="G19" s="8">
        <v>342.9</v>
      </c>
      <c r="H19" s="8"/>
      <c r="I19" s="8"/>
      <c r="J19" s="8"/>
      <c r="K19" s="8"/>
      <c r="L19" s="8"/>
      <c r="M19" s="8"/>
      <c r="N19" s="8"/>
      <c r="O19" s="17">
        <f t="shared" si="0"/>
        <v>342.9</v>
      </c>
    </row>
    <row r="20" spans="2:15" x14ac:dyDescent="0.25">
      <c r="B20" s="12" t="s">
        <v>37</v>
      </c>
      <c r="C20" s="8"/>
      <c r="D20" s="8"/>
      <c r="E20" s="8"/>
      <c r="F20" s="8"/>
      <c r="G20" s="8"/>
      <c r="H20" s="8">
        <v>224.9</v>
      </c>
      <c r="I20" s="8"/>
      <c r="J20" s="8"/>
      <c r="K20" s="8"/>
      <c r="L20" s="8"/>
      <c r="M20" s="8"/>
      <c r="N20" s="8"/>
      <c r="O20" s="17">
        <f t="shared" si="0"/>
        <v>224.9</v>
      </c>
    </row>
    <row r="21" spans="2:15" x14ac:dyDescent="0.25">
      <c r="B21" s="12" t="s">
        <v>38</v>
      </c>
      <c r="C21" s="8"/>
      <c r="D21" s="8"/>
      <c r="E21" s="8"/>
      <c r="F21" s="8"/>
      <c r="G21" s="8"/>
      <c r="H21" s="8"/>
      <c r="I21" s="8">
        <v>378.4</v>
      </c>
      <c r="J21" s="8"/>
      <c r="K21" s="8"/>
      <c r="L21" s="8"/>
      <c r="M21" s="8"/>
      <c r="N21" s="8"/>
      <c r="O21" s="17">
        <f t="shared" si="0"/>
        <v>378.4</v>
      </c>
    </row>
    <row r="22" spans="2:15" x14ac:dyDescent="0.25">
      <c r="B22" s="12" t="s">
        <v>39</v>
      </c>
      <c r="C22" s="8"/>
      <c r="D22" s="8"/>
      <c r="E22" s="8"/>
      <c r="F22" s="8"/>
      <c r="G22" s="8"/>
      <c r="H22" s="8"/>
      <c r="I22" s="8"/>
      <c r="J22" s="8">
        <v>340</v>
      </c>
      <c r="K22" s="8"/>
      <c r="L22" s="8"/>
      <c r="M22" s="8"/>
      <c r="N22" s="8"/>
      <c r="O22" s="17">
        <f t="shared" si="0"/>
        <v>340</v>
      </c>
    </row>
    <row r="23" spans="2:15" x14ac:dyDescent="0.25"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3"/>
    </row>
    <row r="24" spans="2:15" x14ac:dyDescent="0.25"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3"/>
    </row>
    <row r="25" spans="2:15" x14ac:dyDescent="0.25">
      <c r="B25" s="14" t="s">
        <v>41</v>
      </c>
      <c r="C25" s="15">
        <f>SUM(C5:C22)</f>
        <v>3432.85</v>
      </c>
      <c r="D25" s="15">
        <f>SUM(D5:D22)</f>
        <v>4624.6000000000004</v>
      </c>
      <c r="E25" s="15">
        <f>SUM(E5:E22)</f>
        <v>4218.8500000000004</v>
      </c>
      <c r="F25" s="15">
        <f>SUM(F5:F22)</f>
        <v>3744.85</v>
      </c>
      <c r="G25" s="15">
        <f>SUM(G5:G22)</f>
        <v>4033.75</v>
      </c>
      <c r="H25" s="15">
        <f>SUM(H5:H22)</f>
        <v>8599.75</v>
      </c>
      <c r="I25" s="15">
        <f>SUM(I5:I22)</f>
        <v>3813.25</v>
      </c>
      <c r="J25" s="15">
        <f>SUM(J5:J22)</f>
        <v>3774.85</v>
      </c>
      <c r="K25" s="15">
        <f>SUM(K5:K22)</f>
        <v>3851.1</v>
      </c>
      <c r="L25" s="15">
        <f>SUM(L5:L22)</f>
        <v>0</v>
      </c>
      <c r="M25" s="15">
        <f>SUM(M5:M22)</f>
        <v>0</v>
      </c>
      <c r="N25" s="15">
        <f>SUM(N5:N22)</f>
        <v>0</v>
      </c>
      <c r="O25" s="27">
        <f>SUM(O5:O22)</f>
        <v>40093.850000000006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51B6-1657-4280-88D7-9B41024B9AF3}">
  <dimension ref="B2:D7"/>
  <sheetViews>
    <sheetView workbookViewId="0">
      <selection activeCell="D8" sqref="D8"/>
    </sheetView>
  </sheetViews>
  <sheetFormatPr baseColWidth="10" defaultRowHeight="15" x14ac:dyDescent="0.25"/>
  <cols>
    <col min="2" max="2" width="35.42578125" customWidth="1"/>
    <col min="3" max="3" width="8.140625" bestFit="1" customWidth="1"/>
    <col min="4" max="4" width="11.42578125" style="4"/>
  </cols>
  <sheetData>
    <row r="2" spans="2:4" ht="15.75" x14ac:dyDescent="0.25">
      <c r="B2" s="5" t="s">
        <v>9</v>
      </c>
    </row>
    <row r="4" spans="2:4" x14ac:dyDescent="0.25">
      <c r="B4" s="1" t="s">
        <v>10</v>
      </c>
      <c r="C4" s="1" t="s">
        <v>14</v>
      </c>
      <c r="D4" s="6" t="s">
        <v>11</v>
      </c>
    </row>
    <row r="5" spans="2:4" x14ac:dyDescent="0.25">
      <c r="B5" t="s">
        <v>12</v>
      </c>
      <c r="C5" t="s">
        <v>13</v>
      </c>
      <c r="D5" s="4">
        <v>3</v>
      </c>
    </row>
    <row r="6" spans="2:4" x14ac:dyDescent="0.25">
      <c r="B6" t="s">
        <v>15</v>
      </c>
      <c r="C6" t="s">
        <v>13</v>
      </c>
      <c r="D6" s="4">
        <v>348</v>
      </c>
    </row>
    <row r="7" spans="2:4" x14ac:dyDescent="0.25">
      <c r="B7" t="s">
        <v>16</v>
      </c>
      <c r="C7" t="s">
        <v>13</v>
      </c>
      <c r="D7" s="4">
        <v>19.39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Feuil3</vt:lpstr>
      <vt:lpstr>Monthly Expences</vt:lpstr>
      <vt:lpstr>Other Expences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2023-09-25T12:52:53Z</dcterms:created>
  <dcterms:modified xsi:type="dcterms:W3CDTF">2023-09-25T14:56:53Z</dcterms:modified>
</cp:coreProperties>
</file>